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onthly timesheet" r:id="rId1"/>
  </sheets>
  <definedNames>
    <definedName name="_xlnm.Print_Area" localSheetId="0">'Monthly timesheet'!$A$1:$G$51</definedName>
  </definedName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ddd d mmm yyyy" numFmtId="102"/>
    <numFmt formatCode="hh:mm" numFmtId="103"/>
    <numFmt formatCode="ddd d mmm yyyy" numFmtId="104"/>
    <numFmt formatCode="hh:mm" numFmtId="105"/>
    <numFmt formatCode="ddd d mmm yyyy" numFmtId="106"/>
    <numFmt formatCode="#,##0.00" numFmtId="107"/>
    <numFmt formatCode="#,##0.00" numFmtId="108"/>
  </numFmts>
  <fonts count="12">
    <font>
      <name val="Arial"/>
      <sz val="11"/>
      <family val="1"/>
    </font>
    <font>
      <name val="Arial"/>
      <sz val="15"/>
      <family val="1"/>
      <b val="1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9"/>
      <family val="1"/>
      <color rgb="FF55555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8"/>
      <family val="1"/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bottom style="thin">
        <color rgb="FF999999"/>
      </bottom>
    </border>
    <border>
      <bottom style="thin">
        <color rgb="FF999999"/>
      </bottom>
    </border>
    <border>
      <bottom style="thin">
        <color rgb="FF141A2E"/>
      </bottom>
    </border>
    <border>
      <bottom style="thin">
        <color rgb="FF141A2E"/>
      </bottom>
    </border>
    <border>
      <bottom style="thin">
        <color rgb="FF999999"/>
      </bottom>
    </border>
    <border>
      <top style="medium">
        <color rgb="FF141A2E"/>
      </top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2" applyNumberFormat="1" applyFont="0" applyFill="0" applyBorder="1" applyAlignment="1" applyProtection="0">
      <alignment horizontal="left"/>
    </xf>
    <xf numFmtId="103" fontId="0" fillId="0" borderId="3" applyNumberFormat="1" applyFont="0" applyFill="0" applyBorder="1" applyAlignment="0" applyProtection="0"/>
    <xf numFmtId="1" fontId="0" fillId="0" borderId="4" applyNumberFormat="1" applyFont="0" applyFill="0" applyBorder="1" applyAlignment="0" applyProtection="0"/>
    <xf numFmtId="2" fontId="0" fillId="0" borderId="5" applyNumberFormat="1" applyFont="0" applyFill="0" applyBorder="1" applyAlignment="0" applyProtection="0"/>
    <xf numFmtId="0" fontId="0" fillId="0" borderId="6" applyNumberFormat="0" applyFont="0" applyFill="0" applyBorder="1" applyAlignment="1" applyProtection="0">
      <alignment vertical="top" wrapText="1"/>
    </xf>
    <xf numFmtId="104" fontId="0" fillId="0" borderId="7" applyNumberFormat="1" applyFont="0" applyFill="0" applyBorder="1" applyAlignment="1" applyProtection="0">
      <alignment horizontal="left"/>
    </xf>
    <xf numFmtId="105" fontId="0" fillId="0" borderId="8" applyNumberFormat="1" applyFont="0" applyFill="0" applyBorder="1" applyAlignment="0" applyProtection="0"/>
    <xf numFmtId="1" fontId="0" fillId="0" borderId="9" applyNumberFormat="1" applyFont="0" applyFill="0" applyBorder="1" applyAlignment="0" applyProtection="0"/>
    <xf numFmtId="2" fontId="0" fillId="0" borderId="10" applyNumberFormat="1" applyFont="0" applyFill="0" applyBorder="1" applyAlignment="0" applyProtection="0"/>
    <xf numFmtId="0" fontId="0" fillId="0" borderId="11" applyNumberFormat="0" applyFont="0" applyFill="0" applyBorder="1" applyAlignment="1" applyProtection="0">
      <alignment vertical="top"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1" applyProtection="0">
      <alignment vertical="bottom"/>
    </xf>
    <xf numFmtId="0" fontId="3" fillId="0" borderId="0" applyNumberFormat="0" applyFont="1" applyFill="0" applyBorder="0" applyAlignment="1" applyProtection="0">
      <alignment vertical="bottom" wrapText="1"/>
    </xf>
    <xf numFmtId="0" fontId="4" fillId="0" borderId="0" applyNumberFormat="0" applyFont="1" applyFill="0" applyBorder="0" applyAlignment="1" applyProtection="0">
      <alignment horizontal="right" vertical="bottom"/>
    </xf>
    <xf numFmtId="0" fontId="0" fillId="0" borderId="12" applyNumberFormat="0" applyFont="0" applyFill="0" applyBorder="1" applyAlignment="0" applyProtection="0"/>
    <xf numFmtId="106" fontId="0" fillId="0" borderId="13" applyNumberFormat="1" applyFont="0" applyFill="0" applyBorder="1" applyAlignment="1" applyProtection="0">
      <alignment horizontal="left"/>
    </xf>
    <xf numFmtId="0" fontId="5" fillId="0" borderId="0" applyNumberFormat="0" applyFont="1" applyFill="0" applyBorder="0" applyAlignment="1" applyProtection="0">
      <alignment vertical="top" wrapText="1"/>
    </xf>
    <xf numFmtId="0" fontId="6" fillId="2" borderId="14" applyNumberFormat="0" applyFont="1" applyFill="1" applyBorder="1" applyAlignment="1" applyProtection="0">
      <alignment vertical="bottom" wrapText="1"/>
    </xf>
    <xf numFmtId="0" fontId="7" fillId="3" borderId="15" applyNumberFormat="0" applyFont="1" applyFill="1" applyBorder="1" applyAlignment="1" applyProtection="0">
      <alignment horizontal="right" vertical="bottom" wrapText="1"/>
    </xf>
    <xf numFmtId="0" fontId="8" fillId="0" borderId="0" applyNumberFormat="0" applyFont="1" applyFill="0" applyBorder="0" applyAlignment="1" applyProtection="0">
      <alignment horizontal="right"/>
    </xf>
    <xf numFmtId="2" fontId="9" fillId="0" borderId="0" applyNumberFormat="1" applyFont="1" applyFill="0" applyBorder="0" applyAlignment="0" applyProtection="0"/>
    <xf numFmtId="107" fontId="0" fillId="0" borderId="16" applyNumberFormat="1" applyFont="0" applyFill="0" applyBorder="1" applyAlignment="0" applyProtection="0"/>
    <xf numFmtId="108" fontId="10" fillId="0" borderId="17" applyNumberFormat="1" applyFont="1" applyFill="0" applyBorder="1" applyAlignment="0" applyProtection="0"/>
    <xf numFmtId="0" fontId="1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" min="1" max="1" bestFit="1" customWidth="1"/>
    <col width="8" min="2" max="2" bestFit="1" customWidth="1"/>
    <col width="8" min="3" max="3" bestFit="1" customWidth="1"/>
    <col width="9" min="4" max="4" bestFit="1" customWidth="1"/>
    <col width="9" min="5" max="5" bestFit="1" customWidth="1"/>
    <col width="11" min="6" max="6" bestFit="1" customWidth="1"/>
    <col width="36" min="7" max="7" bestFit="1" customWidth="1"/>
  </cols>
  <sheetData>
    <row customHeight="1" ht="24" r="1">
      <c r="A1" s="13" t="inlineStr">
        <is>
          <t>Monthly timesheet</t>
        </is>
      </c>
      <c r="B1" s="13"/>
      <c r="C1" s="13"/>
      <c r="D1" s="13"/>
      <c r="E1" s="13"/>
      <c r="F1" s="13"/>
      <c r="G1" s="13"/>
    </row>
    <row r="2">
      <c r="A2" s="0"/>
      <c r="B2" s="0"/>
      <c r="C2" s="0"/>
      <c r="D2" s="0"/>
      <c r="E2" s="0"/>
      <c r="F2" s="0"/>
      <c r="G2" s="0"/>
    </row>
    <row r="3">
      <c r="A3" s="14" t="inlineStr">
        <is>
          <t>Name</t>
        </is>
      </c>
      <c r="B3" s="17"/>
      <c r="C3" s="17"/>
      <c r="D3" s="17"/>
      <c r="E3" s="17"/>
      <c r="F3" s="17"/>
      <c r="G3" s="17"/>
    </row>
    <row r="4">
      <c r="A4" s="14" t="inlineStr">
        <is>
          <t>Client</t>
        </is>
      </c>
      <c r="B4" s="17"/>
      <c r="C4" s="17"/>
      <c r="D4" s="17"/>
      <c r="E4" s="17"/>
      <c r="F4" s="17"/>
      <c r="G4" s="17"/>
    </row>
    <row r="5">
      <c r="A5" s="14" t="inlineStr">
        <is>
          <t>Project</t>
        </is>
      </c>
      <c r="B5" s="17"/>
      <c r="C5" s="17"/>
      <c r="D5" s="17"/>
      <c r="E5" s="17"/>
      <c r="F5" s="17"/>
      <c r="G5" s="17"/>
    </row>
    <row r="6">
      <c r="A6" s="14" t="inlineStr">
        <is>
          <t>First day of the month</t>
        </is>
      </c>
      <c r="B6" s="18"/>
      <c r="C6" s="18"/>
      <c r="D6" s="0"/>
      <c r="E6" s="0"/>
      <c r="F6" s="0"/>
      <c r="G6" s="0"/>
    </row>
    <row r="7">
      <c r="A7" s="0"/>
      <c r="B7" s="0"/>
      <c r="C7" s="0"/>
      <c r="D7" s="0"/>
      <c r="E7" s="0"/>
      <c r="F7" s="0"/>
      <c r="G7" s="0"/>
    </row>
    <row customHeight="1" ht="28" r="8">
      <c r="A8" s="19" t="inlineStr">
        <is>
          <t>Type the first day of the month as a date; the dates fill in. Type times like 9:00 and 17:30, the break in minutes. Hours are decimal: 7.50 is 7 h 30 min.</t>
        </is>
      </c>
      <c r="B8" s="19"/>
      <c r="C8" s="19"/>
      <c r="D8" s="19"/>
      <c r="E8" s="19"/>
      <c r="F8" s="19"/>
      <c r="G8" s="19"/>
    </row>
    <row r="9">
      <c r="A9" s="0"/>
      <c r="B9" s="0"/>
      <c r="C9" s="0"/>
      <c r="D9" s="0"/>
      <c r="E9" s="0"/>
      <c r="F9" s="0"/>
      <c r="G9" s="0"/>
    </row>
    <row customHeight="1" ht="28" r="10">
      <c r="A10" s="20" t="inlineStr">
        <is>
          <t>Date</t>
        </is>
      </c>
      <c r="B10" s="21" t="inlineStr">
        <is>
          <t>Start</t>
        </is>
      </c>
      <c r="C10" s="21" t="inlineStr">
        <is>
          <t>End</t>
        </is>
      </c>
      <c r="D10" s="21" t="inlineStr">
        <is>
          <t>Break (min)</t>
        </is>
      </c>
      <c r="E10" s="21" t="inlineStr">
        <is>
          <t>Hours</t>
        </is>
      </c>
      <c r="F10" s="20" t="inlineStr">
        <is>
          <t>Billable</t>
        </is>
      </c>
      <c r="G10" s="20" t="inlineStr">
        <is>
          <t>Project, task or work done</t>
        </is>
      </c>
    </row>
    <row r="11">
      <c r="A11" s="3" t="str">
        <f>IF($B$6="","",IF(MONTH($B$6)=MONTH($B$6),$B$6,""))</f>
      </c>
      <c r="B11" s="4"/>
      <c r="C11" s="4"/>
      <c r="D11" s="5"/>
      <c r="E11" s="6" t="str">
        <f>IF(OR(B11="",C11=""),"",ROUND(MAX(0,MOD(C11-B11,1)*24-N(D11)/60),2))</f>
      </c>
      <c r="F11" s="7"/>
      <c r="G11" s="7"/>
    </row>
    <row r="12">
      <c r="A12" s="3" t="str">
        <f>IF($B$6="","",IF(MONTH($B$6+1)=MONTH($B$6),$B$6+1,""))</f>
      </c>
      <c r="B12" s="4"/>
      <c r="C12" s="4"/>
      <c r="D12" s="5"/>
      <c r="E12" s="6" t="str">
        <f>IF(OR(B12="",C12=""),"",ROUND(MAX(0,MOD(C12-B12,1)*24-N(D12)/60),2))</f>
      </c>
      <c r="F12" s="7"/>
      <c r="G12" s="7"/>
    </row>
    <row r="13">
      <c r="A13" s="3" t="str">
        <f>IF($B$6="","",IF(MONTH($B$6+2)=MONTH($B$6),$B$6+2,""))</f>
      </c>
      <c r="B13" s="4"/>
      <c r="C13" s="4"/>
      <c r="D13" s="5"/>
      <c r="E13" s="6" t="str">
        <f>IF(OR(B13="",C13=""),"",ROUND(MAX(0,MOD(C13-B13,1)*24-N(D13)/60),2))</f>
      </c>
      <c r="F13" s="7"/>
      <c r="G13" s="7"/>
    </row>
    <row r="14">
      <c r="A14" s="3" t="str">
        <f>IF($B$6="","",IF(MONTH($B$6+3)=MONTH($B$6),$B$6+3,""))</f>
      </c>
      <c r="B14" s="4"/>
      <c r="C14" s="4"/>
      <c r="D14" s="5"/>
      <c r="E14" s="6" t="str">
        <f>IF(OR(B14="",C14=""),"",ROUND(MAX(0,MOD(C14-B14,1)*24-N(D14)/60),2))</f>
      </c>
      <c r="F14" s="7"/>
      <c r="G14" s="7"/>
    </row>
    <row r="15">
      <c r="A15" s="3" t="str">
        <f>IF($B$6="","",IF(MONTH($B$6+4)=MONTH($B$6),$B$6+4,""))</f>
      </c>
      <c r="B15" s="4"/>
      <c r="C15" s="4"/>
      <c r="D15" s="5"/>
      <c r="E15" s="6" t="str">
        <f>IF(OR(B15="",C15=""),"",ROUND(MAX(0,MOD(C15-B15,1)*24-N(D15)/60),2))</f>
      </c>
      <c r="F15" s="7"/>
      <c r="G15" s="7"/>
    </row>
    <row r="16">
      <c r="A16" s="3" t="str">
        <f>IF($B$6="","",IF(MONTH($B$6+5)=MONTH($B$6),$B$6+5,""))</f>
      </c>
      <c r="B16" s="4"/>
      <c r="C16" s="4"/>
      <c r="D16" s="5"/>
      <c r="E16" s="6" t="str">
        <f>IF(OR(B16="",C16=""),"",ROUND(MAX(0,MOD(C16-B16,1)*24-N(D16)/60),2))</f>
      </c>
      <c r="F16" s="7"/>
      <c r="G16" s="7"/>
    </row>
    <row r="17">
      <c r="A17" s="3" t="str">
        <f>IF($B$6="","",IF(MONTH($B$6+6)=MONTH($B$6),$B$6+6,""))</f>
      </c>
      <c r="B17" s="4"/>
      <c r="C17" s="4"/>
      <c r="D17" s="5"/>
      <c r="E17" s="6" t="str">
        <f>IF(OR(B17="",C17=""),"",ROUND(MAX(0,MOD(C17-B17,1)*24-N(D17)/60),2))</f>
      </c>
      <c r="F17" s="7"/>
      <c r="G17" s="7"/>
    </row>
    <row r="18">
      <c r="A18" s="3" t="str">
        <f>IF($B$6="","",IF(MONTH($B$6+7)=MONTH($B$6),$B$6+7,""))</f>
      </c>
      <c r="B18" s="4"/>
      <c r="C18" s="4"/>
      <c r="D18" s="5"/>
      <c r="E18" s="6" t="str">
        <f>IF(OR(B18="",C18=""),"",ROUND(MAX(0,MOD(C18-B18,1)*24-N(D18)/60),2))</f>
      </c>
      <c r="F18" s="7"/>
      <c r="G18" s="7"/>
    </row>
    <row r="19">
      <c r="A19" s="3" t="str">
        <f>IF($B$6="","",IF(MONTH($B$6+8)=MONTH($B$6),$B$6+8,""))</f>
      </c>
      <c r="B19" s="4"/>
      <c r="C19" s="4"/>
      <c r="D19" s="5"/>
      <c r="E19" s="6" t="str">
        <f>IF(OR(B19="",C19=""),"",ROUND(MAX(0,MOD(C19-B19,1)*24-N(D19)/60),2))</f>
      </c>
      <c r="F19" s="7"/>
      <c r="G19" s="7"/>
    </row>
    <row r="20">
      <c r="A20" s="3" t="str">
        <f>IF($B$6="","",IF(MONTH($B$6+9)=MONTH($B$6),$B$6+9,""))</f>
      </c>
      <c r="B20" s="4"/>
      <c r="C20" s="4"/>
      <c r="D20" s="5"/>
      <c r="E20" s="6" t="str">
        <f>IF(OR(B20="",C20=""),"",ROUND(MAX(0,MOD(C20-B20,1)*24-N(D20)/60),2))</f>
      </c>
      <c r="F20" s="7"/>
      <c r="G20" s="7"/>
    </row>
    <row r="21">
      <c r="A21" s="3" t="str">
        <f>IF($B$6="","",IF(MONTH($B$6+10)=MONTH($B$6),$B$6+10,""))</f>
      </c>
      <c r="B21" s="4"/>
      <c r="C21" s="4"/>
      <c r="D21" s="5"/>
      <c r="E21" s="6" t="str">
        <f>IF(OR(B21="",C21=""),"",ROUND(MAX(0,MOD(C21-B21,1)*24-N(D21)/60),2))</f>
      </c>
      <c r="F21" s="7"/>
      <c r="G21" s="7"/>
    </row>
    <row r="22">
      <c r="A22" s="3" t="str">
        <f>IF($B$6="","",IF(MONTH($B$6+11)=MONTH($B$6),$B$6+11,""))</f>
      </c>
      <c r="B22" s="4"/>
      <c r="C22" s="4"/>
      <c r="D22" s="5"/>
      <c r="E22" s="6" t="str">
        <f>IF(OR(B22="",C22=""),"",ROUND(MAX(0,MOD(C22-B22,1)*24-N(D22)/60),2))</f>
      </c>
      <c r="F22" s="7"/>
      <c r="G22" s="7"/>
    </row>
    <row r="23">
      <c r="A23" s="3" t="str">
        <f>IF($B$6="","",IF(MONTH($B$6+12)=MONTH($B$6),$B$6+12,""))</f>
      </c>
      <c r="B23" s="4"/>
      <c r="C23" s="4"/>
      <c r="D23" s="5"/>
      <c r="E23" s="6" t="str">
        <f>IF(OR(B23="",C23=""),"",ROUND(MAX(0,MOD(C23-B23,1)*24-N(D23)/60),2))</f>
      </c>
      <c r="F23" s="7"/>
      <c r="G23" s="7"/>
    </row>
    <row r="24">
      <c r="A24" s="3" t="str">
        <f>IF($B$6="","",IF(MONTH($B$6+13)=MONTH($B$6),$B$6+13,""))</f>
      </c>
      <c r="B24" s="4"/>
      <c r="C24" s="4"/>
      <c r="D24" s="5"/>
      <c r="E24" s="6" t="str">
        <f>IF(OR(B24="",C24=""),"",ROUND(MAX(0,MOD(C24-B24,1)*24-N(D24)/60),2))</f>
      </c>
      <c r="F24" s="7"/>
      <c r="G24" s="7"/>
    </row>
    <row r="25">
      <c r="A25" s="3" t="str">
        <f>IF($B$6="","",IF(MONTH($B$6+14)=MONTH($B$6),$B$6+14,""))</f>
      </c>
      <c r="B25" s="4"/>
      <c r="C25" s="4"/>
      <c r="D25" s="5"/>
      <c r="E25" s="6" t="str">
        <f>IF(OR(B25="",C25=""),"",ROUND(MAX(0,MOD(C25-B25,1)*24-N(D25)/60),2))</f>
      </c>
      <c r="F25" s="7"/>
      <c r="G25" s="7"/>
    </row>
    <row r="26">
      <c r="A26" s="3" t="str">
        <f>IF($B$6="","",IF(MONTH($B$6+15)=MONTH($B$6),$B$6+15,""))</f>
      </c>
      <c r="B26" s="4"/>
      <c r="C26" s="4"/>
      <c r="D26" s="5"/>
      <c r="E26" s="6" t="str">
        <f>IF(OR(B26="",C26=""),"",ROUND(MAX(0,MOD(C26-B26,1)*24-N(D26)/60),2))</f>
      </c>
      <c r="F26" s="7"/>
      <c r="G26" s="7"/>
    </row>
    <row r="27">
      <c r="A27" s="3" t="str">
        <f>IF($B$6="","",IF(MONTH($B$6+16)=MONTH($B$6),$B$6+16,""))</f>
      </c>
      <c r="B27" s="4"/>
      <c r="C27" s="4"/>
      <c r="D27" s="5"/>
      <c r="E27" s="6" t="str">
        <f>IF(OR(B27="",C27=""),"",ROUND(MAX(0,MOD(C27-B27,1)*24-N(D27)/60),2))</f>
      </c>
      <c r="F27" s="7"/>
      <c r="G27" s="7"/>
    </row>
    <row r="28">
      <c r="A28" s="3" t="str">
        <f>IF($B$6="","",IF(MONTH($B$6+17)=MONTH($B$6),$B$6+17,""))</f>
      </c>
      <c r="B28" s="4"/>
      <c r="C28" s="4"/>
      <c r="D28" s="5"/>
      <c r="E28" s="6" t="str">
        <f>IF(OR(B28="",C28=""),"",ROUND(MAX(0,MOD(C28-B28,1)*24-N(D28)/60),2))</f>
      </c>
      <c r="F28" s="7"/>
      <c r="G28" s="7"/>
    </row>
    <row r="29">
      <c r="A29" s="3" t="str">
        <f>IF($B$6="","",IF(MONTH($B$6+18)=MONTH($B$6),$B$6+18,""))</f>
      </c>
      <c r="B29" s="4"/>
      <c r="C29" s="4"/>
      <c r="D29" s="5"/>
      <c r="E29" s="6" t="str">
        <f>IF(OR(B29="",C29=""),"",ROUND(MAX(0,MOD(C29-B29,1)*24-N(D29)/60),2))</f>
      </c>
      <c r="F29" s="7"/>
      <c r="G29" s="7"/>
    </row>
    <row r="30">
      <c r="A30" s="3" t="str">
        <f>IF($B$6="","",IF(MONTH($B$6+19)=MONTH($B$6),$B$6+19,""))</f>
      </c>
      <c r="B30" s="4"/>
      <c r="C30" s="4"/>
      <c r="D30" s="5"/>
      <c r="E30" s="6" t="str">
        <f>IF(OR(B30="",C30=""),"",ROUND(MAX(0,MOD(C30-B30,1)*24-N(D30)/60),2))</f>
      </c>
      <c r="F30" s="7"/>
      <c r="G30" s="7"/>
    </row>
    <row r="31">
      <c r="A31" s="3" t="str">
        <f>IF($B$6="","",IF(MONTH($B$6+20)=MONTH($B$6),$B$6+20,""))</f>
      </c>
      <c r="B31" s="4"/>
      <c r="C31" s="4"/>
      <c r="D31" s="5"/>
      <c r="E31" s="6" t="str">
        <f>IF(OR(B31="",C31=""),"",ROUND(MAX(0,MOD(C31-B31,1)*24-N(D31)/60),2))</f>
      </c>
      <c r="F31" s="7"/>
      <c r="G31" s="7"/>
    </row>
    <row r="32">
      <c r="A32" s="3" t="str">
        <f>IF($B$6="","",IF(MONTH($B$6+21)=MONTH($B$6),$B$6+21,""))</f>
      </c>
      <c r="B32" s="4"/>
      <c r="C32" s="4"/>
      <c r="D32" s="5"/>
      <c r="E32" s="6" t="str">
        <f>IF(OR(B32="",C32=""),"",ROUND(MAX(0,MOD(C32-B32,1)*24-N(D32)/60),2))</f>
      </c>
      <c r="F32" s="7"/>
      <c r="G32" s="7"/>
    </row>
    <row r="33">
      <c r="A33" s="3" t="str">
        <f>IF($B$6="","",IF(MONTH($B$6+22)=MONTH($B$6),$B$6+22,""))</f>
      </c>
      <c r="B33" s="4"/>
      <c r="C33" s="4"/>
      <c r="D33" s="5"/>
      <c r="E33" s="6" t="str">
        <f>IF(OR(B33="",C33=""),"",ROUND(MAX(0,MOD(C33-B33,1)*24-N(D33)/60),2))</f>
      </c>
      <c r="F33" s="7"/>
      <c r="G33" s="7"/>
    </row>
    <row r="34">
      <c r="A34" s="3" t="str">
        <f>IF($B$6="","",IF(MONTH($B$6+23)=MONTH($B$6),$B$6+23,""))</f>
      </c>
      <c r="B34" s="4"/>
      <c r="C34" s="4"/>
      <c r="D34" s="5"/>
      <c r="E34" s="6" t="str">
        <f>IF(OR(B34="",C34=""),"",ROUND(MAX(0,MOD(C34-B34,1)*24-N(D34)/60),2))</f>
      </c>
      <c r="F34" s="7"/>
      <c r="G34" s="7"/>
    </row>
    <row r="35">
      <c r="A35" s="3" t="str">
        <f>IF($B$6="","",IF(MONTH($B$6+24)=MONTH($B$6),$B$6+24,""))</f>
      </c>
      <c r="B35" s="4"/>
      <c r="C35" s="4"/>
      <c r="D35" s="5"/>
      <c r="E35" s="6" t="str">
        <f>IF(OR(B35="",C35=""),"",ROUND(MAX(0,MOD(C35-B35,1)*24-N(D35)/60),2))</f>
      </c>
      <c r="F35" s="7"/>
      <c r="G35" s="7"/>
    </row>
    <row r="36">
      <c r="A36" s="3" t="str">
        <f>IF($B$6="","",IF(MONTH($B$6+25)=MONTH($B$6),$B$6+25,""))</f>
      </c>
      <c r="B36" s="4"/>
      <c r="C36" s="4"/>
      <c r="D36" s="5"/>
      <c r="E36" s="6" t="str">
        <f>IF(OR(B36="",C36=""),"",ROUND(MAX(0,MOD(C36-B36,1)*24-N(D36)/60),2))</f>
      </c>
      <c r="F36" s="7"/>
      <c r="G36" s="7"/>
    </row>
    <row r="37">
      <c r="A37" s="3" t="str">
        <f>IF($B$6="","",IF(MONTH($B$6+26)=MONTH($B$6),$B$6+26,""))</f>
      </c>
      <c r="B37" s="4"/>
      <c r="C37" s="4"/>
      <c r="D37" s="5"/>
      <c r="E37" s="6" t="str">
        <f>IF(OR(B37="",C37=""),"",ROUND(MAX(0,MOD(C37-B37,1)*24-N(D37)/60),2))</f>
      </c>
      <c r="F37" s="7"/>
      <c r="G37" s="7"/>
    </row>
    <row r="38">
      <c r="A38" s="3" t="str">
        <f>IF($B$6="","",IF(MONTH($B$6+27)=MONTH($B$6),$B$6+27,""))</f>
      </c>
      <c r="B38" s="4"/>
      <c r="C38" s="4"/>
      <c r="D38" s="5"/>
      <c r="E38" s="6" t="str">
        <f>IF(OR(B38="",C38=""),"",ROUND(MAX(0,MOD(C38-B38,1)*24-N(D38)/60),2))</f>
      </c>
      <c r="F38" s="7"/>
      <c r="G38" s="7"/>
    </row>
    <row r="39">
      <c r="A39" s="3" t="str">
        <f>IF($B$6="","",IF(MONTH($B$6+28)=MONTH($B$6),$B$6+28,""))</f>
      </c>
      <c r="B39" s="4"/>
      <c r="C39" s="4"/>
      <c r="D39" s="5"/>
      <c r="E39" s="6" t="str">
        <f>IF(OR(B39="",C39=""),"",ROUND(MAX(0,MOD(C39-B39,1)*24-N(D39)/60),2))</f>
      </c>
      <c r="F39" s="7"/>
      <c r="G39" s="7"/>
    </row>
    <row r="40">
      <c r="A40" s="3" t="str">
        <f>IF($B$6="","",IF(MONTH($B$6+29)=MONTH($B$6),$B$6+29,""))</f>
      </c>
      <c r="B40" s="4"/>
      <c r="C40" s="4"/>
      <c r="D40" s="5"/>
      <c r="E40" s="6" t="str">
        <f>IF(OR(B40="",C40=""),"",ROUND(MAX(0,MOD(C40-B40,1)*24-N(D40)/60),2))</f>
      </c>
      <c r="F40" s="7"/>
      <c r="G40" s="7"/>
    </row>
    <row r="41">
      <c r="A41" s="3" t="str">
        <f>IF($B$6="","",IF(MONTH($B$6+30)=MONTH($B$6),$B$6+30,""))</f>
      </c>
      <c r="B41" s="4"/>
      <c r="C41" s="4"/>
      <c r="D41" s="5"/>
      <c r="E41" s="6" t="str">
        <f>IF(OR(B41="",C41=""),"",ROUND(MAX(0,MOD(C41-B41,1)*24-N(D41)/60),2))</f>
      </c>
      <c r="F41" s="7"/>
      <c r="G41" s="7"/>
    </row>
    <row r="42">
      <c r="A42" s="0"/>
      <c r="B42" s="0"/>
      <c r="C42" s="0"/>
      <c r="D42" s="0"/>
      <c r="E42" s="0"/>
      <c r="F42" s="0"/>
      <c r="G42" s="0"/>
    </row>
    <row r="43">
      <c r="A43" s="0"/>
      <c r="B43" s="22" t="inlineStr">
        <is>
          <t>Total hours</t>
        </is>
      </c>
      <c r="C43" s="0"/>
      <c r="D43" s="0"/>
      <c r="E43" s="23" t="str">
        <f>SUM(E11:E41)</f>
      </c>
      <c r="F43" s="0"/>
      <c r="G43" s="0"/>
    </row>
    <row r="44">
      <c r="A44" s="0"/>
      <c r="B44" s="22" t="inlineStr">
        <is>
          <t>Billable hours</t>
        </is>
      </c>
      <c r="C44" s="0"/>
      <c r="D44" s="0"/>
      <c r="E44" s="23" t="str">
        <f>SUMIF(F11:F41,"Yes",E11:E41)</f>
      </c>
      <c r="F44" s="0"/>
      <c r="G44" s="0"/>
    </row>
    <row r="45">
      <c r="A45" s="0"/>
      <c r="B45" s="22" t="inlineStr">
        <is>
          <t>Hourly rate</t>
        </is>
      </c>
      <c r="C45" s="0"/>
      <c r="D45" s="0"/>
      <c r="E45" s="24"/>
      <c r="F45" s="0"/>
      <c r="G45" s="0"/>
    </row>
    <row r="46">
      <c r="A46" s="0"/>
      <c r="B46" s="22" t="inlineStr">
        <is>
          <t>Amount to bill</t>
        </is>
      </c>
      <c r="C46" s="0"/>
      <c r="D46" s="0"/>
      <c r="E46" s="25" t="str">
        <f>IF(E45="","",ROUND(E44*E45,2))</f>
      </c>
      <c r="F46" s="0"/>
      <c r="G46" s="0"/>
    </row>
    <row r="47">
      <c r="A47" s="0"/>
      <c r="B47" s="0"/>
      <c r="C47" s="0"/>
      <c r="D47" s="0"/>
      <c r="E47" s="0"/>
      <c r="F47" s="0"/>
      <c r="G47" s="0"/>
    </row>
    <row customHeight="1" ht="30" r="48">
      <c r="A48" s="15" t="inlineStr">
        <is>
          <t>Signature</t>
        </is>
      </c>
      <c r="B48" s="17"/>
      <c r="C48" s="17"/>
      <c r="D48" s="17"/>
      <c r="E48" s="17"/>
      <c r="F48" s="16" t="inlineStr">
        <is>
          <t>Date</t>
        </is>
      </c>
      <c r="G48" s="17"/>
    </row>
    <row customHeight="1" ht="30" r="49">
      <c r="A49" s="15" t="inlineStr">
        <is>
          <t>Approved by (name and signature)</t>
        </is>
      </c>
      <c r="B49" s="17"/>
      <c r="C49" s="17"/>
      <c r="D49" s="17"/>
      <c r="E49" s="17"/>
      <c r="F49" s="16" t="inlineStr">
        <is>
          <t>Date</t>
        </is>
      </c>
      <c r="G49" s="17"/>
    </row>
    <row r="50">
      <c r="A50" s="0"/>
      <c r="B50" s="0"/>
      <c r="C50" s="0"/>
      <c r="D50" s="0"/>
      <c r="E50" s="0"/>
      <c r="F50" s="0"/>
      <c r="G50" s="0"/>
    </row>
    <row r="51">
      <c r="A51" s="26" t="inlineStr">
        <is>
          <t>Template from clockaroo.com/templates/timesheet-template</t>
        </is>
      </c>
      <c r="B51" s="26"/>
      <c r="C51" s="26"/>
      <c r="D51" s="26"/>
      <c r="E51" s="26"/>
      <c r="F51" s="26"/>
      <c r="G51" s="26"/>
    </row>
  </sheetData>
  <sheetCalcPr fullCalcOnLoad="1"/>
  <mergeCells count="11">
    <mergeCell ref="B3:G3"/>
    <mergeCell ref="B4:G4"/>
    <mergeCell ref="B5:G5"/>
    <mergeCell ref="B6:C6"/>
    <mergeCell ref="A8:G8"/>
    <mergeCell ref="B43:D43"/>
    <mergeCell ref="B44:D44"/>
    <mergeCell ref="B45:D45"/>
    <mergeCell ref="B46:D46"/>
    <mergeCell ref="B48:E48"/>
    <mergeCell ref="B49:E49"/>
  </mergeCells>
  <dataValidations count="1">
    <dataValidation sqref="F11:F41" promptTitle="" prompt="" errorTitle="Billable" error="Yes, No" showErrorMessage="1" allowBlank="1" showInputMessage="0" showDropDown="0" type="list" errorStyle="stop">
      <formula1>"Yes,No"</formula1>
    </dataValidation>
  </dataValidations>
  <printOptions gridLines="0" headings="0" horizontalCentered="0" verticalCentered="0"/>
  <pageMargins left="0.5" right="0.5" top="0.5" bottom="0.5" header="0.5" footer="0.5"/>
  <pageSetup fitToHeight="1" fitToWidth="1" orientation="portrait" paperSiz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